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3\ATASKAITOS\III ketvirtis\1, 2, aiškinamasis\"/>
    </mc:Choice>
  </mc:AlternateContent>
  <xr:revisionPtr revIDLastSave="0" documentId="13_ncr:1_{CAC1DDCA-4E0B-48C8-961C-6E7081AD19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<sst xmlns="http://schemas.openxmlformats.org/spreadsheetml/2006/main" count="392" uniqueCount="239">
  <si>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</si>
  <si>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</si>
  <si>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</si>
  <si>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</si>
  <si>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</si>
  <si>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</si>
  <si>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</si>
  <si>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</si>
  <si>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</si>
  <si>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</si>
  <si>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</si>
  <si>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</si>
  <si>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</si>
  <si>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</si>
  <si>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</si>
  <si>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</si>
  <si>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</si>
  <si>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</si>
  <si>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</si>
  <si>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</si>
  <si>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Neformalusis vaikų švietimas</t>
  </si>
  <si>
    <t>Įstaigos</t>
  </si>
  <si>
    <t>190083299</t>
  </si>
  <si>
    <t>1.1.1.6. Neformalusis vaikų ir suaugusiųjų švietimas</t>
  </si>
  <si>
    <t>Programos</t>
  </si>
  <si>
    <t>1</t>
  </si>
  <si>
    <t>Finansavimo šaltinio</t>
  </si>
  <si>
    <t>B</t>
  </si>
  <si>
    <t>Valstybės funkcijos</t>
  </si>
  <si>
    <t>09</t>
  </si>
  <si>
    <t>05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</si>
  <si>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</si>
  <si>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</si>
  <si>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</si>
  <si>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</si>
  <si>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</si>
  <si>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</si>
  <si>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</si>
  <si>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</si>
  <si>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</si>
  <si>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</si>
  <si>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</si>
  <si>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</si>
  <si>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</si>
  <si>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</si>
  <si>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</si>
  <si>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</si>
  <si>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</si>
  <si>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</si>
  <si>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</si>
  <si>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</si>
  <si>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</si>
  <si>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</si>
  <si>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</si>
  <si>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</si>
  <si>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</si>
  <si>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</si>
  <si>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</si>
  <si>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</si>
  <si>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</si>
  <si>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</si>
  <si>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</si>
  <si>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</si>
  <si>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</si>
  <si>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</si>
  <si>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</si>
  <si>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</si>
  <si>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</si>
  <si>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</si>
  <si>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</si>
  <si>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</si>
  <si>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</si>
  <si>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</si>
  <si>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</si>
  <si>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</si>
  <si>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</si>
  <si>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</si>
  <si>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</si>
  <si>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</si>
  <si>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</si>
  <si>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</si>
  <si>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</si>
  <si>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</si>
  <si>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</si>
  <si>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</si>
  <si>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</si>
  <si>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</si>
  <si>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</si>
  <si>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</si>
  <si>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</si>
  <si>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</si>
  <si>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</si>
  <si>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</si>
  <si>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</si>
  <si>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</si>
  <si>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</si>
  <si>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</si>
  <si>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</si>
  <si>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</si>
  <si>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</si>
  <si>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</si>
  <si>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</si>
  <si>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</si>
  <si>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</si>
  <si>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</si>
  <si>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</si>
  <si>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</si>
  <si>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</si>
  <si>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</si>
  <si>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</si>
  <si>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</si>
  <si>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</si>
  <si>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</si>
  <si>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</si>
  <si>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</si>
  <si>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</si>
  <si>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</si>
  <si>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</si>
  <si>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</si>
  <si>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</si>
  <si>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</si>
  <si>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</si>
  <si>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</si>
  <si>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</si>
  <si>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</si>
  <si>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</si>
  <si>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</si>
  <si>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</si>
  <si>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</si>
  <si>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</si>
  <si>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</si>
  <si>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</si>
  <si>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</si>
  <si>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</si>
  <si>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</si>
  <si>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</si>
  <si>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</si>
  <si>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</si>
  <si>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</si>
  <si>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</si>
  <si>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</si>
  <si>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</si>
  <si>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</si>
  <si>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</si>
  <si>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</si>
  <si>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</si>
  <si>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</si>
  <si>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</si>
  <si>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</si>
  <si>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</si>
  <si>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</si>
  <si>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</si>
  <si>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</si>
  <si>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</si>
  <si>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</si>
  <si>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</si>
  <si>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</si>
  <si>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</si>
  <si>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</si>
  <si>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</si>
  <si>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</si>
  <si>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</si>
  <si>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</si>
  <si>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</si>
  <si>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</si>
  <si>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</si>
  <si>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</si>
  <si>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</si>
  <si>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</si>
  <si>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</si>
  <si>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</si>
  <si>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</si>
  <si>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</si>
  <si>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</si>
  <si>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</si>
  <si>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</si>
  <si>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</si>
  <si>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</si>
  <si>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</si>
  <si>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</si>
  <si>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</si>
  <si>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</si>
  <si>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</si>
  <si>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</si>
  <si>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</si>
  <si>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</si>
  <si>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</si>
  <si>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</si>
  <si>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</si>
  <si>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</si>
  <si>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</si>
  <si>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</si>
  <si>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</si>
  <si>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</si>
  <si>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</si>
  <si>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</si>
  <si>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</si>
  <si>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</si>
  <si>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</si>
  <si>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</si>
  <si>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</si>
  <si>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</si>
  <si>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</si>
  <si>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</si>
  <si>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</si>
  <si>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</si>
  <si>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</si>
  <si>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</si>
  <si>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</si>
  <si>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</si>
  <si>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</si>
  <si>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</si>
  <si>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</si>
  <si>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</si>
  <si>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</si>
  <si>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</si>
  <si>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</si>
  <si>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</si>
  <si>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</si>
  <si>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</si>
  <si>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</si>
  <si>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</si>
  <si>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</si>
  <si>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</si>
  <si>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</si>
  <si>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</si>
  <si>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</si>
  <si>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</si>
  <si>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</si>
  <si>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</si>
  <si>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</si>
  <si>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</si>
  <si>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</si>
  <si>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</si>
  <si>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</si>
  <si>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</si>
  <si>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</si>
  <si>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</si>
  <si>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2023.10.11 Nr. </t>
    </r>
    <r>
      <rPr>
        <u/>
        <sz val="10"/>
        <color rgb="FF000000"/>
        <rFont val="Times New Roman"/>
        <family val="1"/>
        <charset val="186"/>
      </rPr>
      <t>T3-921-4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</si>
</sst>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10" workbookViewId="0">
      <selection activeCell="P14" sqref="P14"/>
    </sheetView>
  </sheetViews>
  <sheetFormatPr defaultRowHeight="15"/>
  <cols>
    <col min="1" max="4" width="2" style="18" customWidth="1"/>
    <col min="5" max="5" width="2.140625" style="18" customWidth="1"/>
    <col min="6" max="6" width="3" style="19" customWidth="1"/>
    <col min="7" max="7" width="34.85546875" style="18" customWidth="1"/>
    <col min="8" max="8" width="3.85546875" style="18" customWidth="1"/>
    <col min="9" max="9" width="10" style="18" customWidth="1"/>
    <col min="10" max="10" width="11.140625" style="18" customWidth="1"/>
    <col min="11" max="11" width="11" style="18" customWidth="1"/>
    <col min="12" max="12" width="10.5703125" style="18" customWidth="1"/>
    <col min="13" max="13" width="0.140625" style="18" hidden="1" customWidth="1"/>
    <col min="14" max="14" width="6.140625" style="18" hidden="1" customWidth="1"/>
    <col min="15" max="15" width="5.5703125" style="18" hidden="1" customWidth="1"/>
    <col min="16" max="16" width="9.14062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66" t="s">
        <v>6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67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5"/>
    </row>
    <row r="10" spans="1:15">
      <c r="A10" s="168" t="s">
        <v>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73" t="s">
        <v>9</v>
      </c>
      <c r="H12" s="173"/>
      <c r="I12" s="173"/>
      <c r="J12" s="173"/>
      <c r="K12" s="173"/>
      <c r="L12" s="16"/>
      <c r="M12" s="15"/>
    </row>
    <row r="13" spans="1:15" ht="15.75" customHeight="1">
      <c r="A13" s="174" t="s">
        <v>10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5"/>
    </row>
    <row r="14" spans="1:15" ht="12" customHeight="1">
      <c r="G14" s="175" t="s">
        <v>11</v>
      </c>
      <c r="H14" s="175"/>
      <c r="I14" s="175"/>
      <c r="J14" s="175"/>
      <c r="K14" s="175"/>
      <c r="M14" s="15"/>
    </row>
    <row r="15" spans="1:15">
      <c r="G15" s="168" t="s">
        <v>12</v>
      </c>
      <c r="H15" s="168"/>
      <c r="I15" s="168"/>
      <c r="J15" s="168"/>
      <c r="K15" s="168"/>
    </row>
    <row r="16" spans="1:15" ht="15.75" customHeight="1">
      <c r="B16" s="174" t="s">
        <v>13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1:13" ht="7.5" customHeight="1"/>
    <row r="18" spans="1:13">
      <c r="G18" s="176" t="s">
        <v>238</v>
      </c>
      <c r="H18" s="175"/>
      <c r="I18" s="175"/>
      <c r="J18" s="175"/>
      <c r="K18" s="175"/>
    </row>
    <row r="19" spans="1:13">
      <c r="G19" s="144" t="s">
        <v>14</v>
      </c>
      <c r="H19" s="144"/>
      <c r="I19" s="144"/>
      <c r="J19" s="144"/>
      <c r="K19" s="144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45" t="s">
        <v>15</v>
      </c>
      <c r="F21" s="145"/>
      <c r="G21" s="145"/>
      <c r="H21" s="145"/>
      <c r="I21" s="145"/>
      <c r="J21" s="145"/>
      <c r="K21" s="145"/>
      <c r="L21" s="21"/>
    </row>
    <row r="22" spans="1:13" ht="15" customHeight="1">
      <c r="A22" s="146" t="s">
        <v>16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47" t="s">
        <v>20</v>
      </c>
      <c r="B26" s="147"/>
      <c r="C26" s="147"/>
      <c r="D26" s="147"/>
      <c r="E26" s="147"/>
      <c r="F26" s="147"/>
      <c r="G26" s="147"/>
      <c r="H26" s="147"/>
      <c r="I26" s="147"/>
      <c r="K26" s="33" t="s">
        <v>21</v>
      </c>
      <c r="L26" s="34" t="s">
        <v>22</v>
      </c>
      <c r="M26" s="28"/>
    </row>
    <row r="27" spans="1:13">
      <c r="A27" s="147" t="s">
        <v>23</v>
      </c>
      <c r="B27" s="147"/>
      <c r="C27" s="147"/>
      <c r="D27" s="147"/>
      <c r="E27" s="147"/>
      <c r="F27" s="147"/>
      <c r="G27" s="147"/>
      <c r="H27" s="147"/>
      <c r="I27" s="147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72" t="s">
        <v>28</v>
      </c>
      <c r="H29" s="172"/>
      <c r="I29" s="108" t="s">
        <v>29</v>
      </c>
      <c r="J29" s="40" t="s">
        <v>30</v>
      </c>
      <c r="K29" s="30" t="s">
        <v>31</v>
      </c>
      <c r="L29" s="30" t="s">
        <v>31</v>
      </c>
      <c r="M29" s="28"/>
    </row>
    <row r="30" spans="1:13">
      <c r="A30" s="165" t="s">
        <v>32</v>
      </c>
      <c r="B30" s="165"/>
      <c r="C30" s="165"/>
      <c r="D30" s="165"/>
      <c r="E30" s="165"/>
      <c r="F30" s="165"/>
      <c r="G30" s="165"/>
      <c r="H30" s="165"/>
      <c r="I30" s="165"/>
      <c r="J30" s="41"/>
      <c r="K30" s="41"/>
      <c r="L30" s="42" t="s">
        <v>33</v>
      </c>
      <c r="M30" s="43"/>
    </row>
    <row r="31" spans="1:13" ht="27" customHeight="1">
      <c r="A31" s="149" t="s">
        <v>34</v>
      </c>
      <c r="B31" s="150"/>
      <c r="C31" s="150"/>
      <c r="D31" s="150"/>
      <c r="E31" s="150"/>
      <c r="F31" s="150"/>
      <c r="G31" s="153" t="s">
        <v>35</v>
      </c>
      <c r="H31" s="155" t="s">
        <v>36</v>
      </c>
      <c r="I31" s="157" t="s">
        <v>37</v>
      </c>
      <c r="J31" s="158"/>
      <c r="K31" s="159" t="s">
        <v>38</v>
      </c>
      <c r="L31" s="161" t="s">
        <v>39</v>
      </c>
      <c r="M31" s="43"/>
    </row>
    <row r="32" spans="1:13" ht="58.5" customHeight="1">
      <c r="A32" s="151"/>
      <c r="B32" s="152"/>
      <c r="C32" s="152"/>
      <c r="D32" s="152"/>
      <c r="E32" s="152"/>
      <c r="F32" s="152"/>
      <c r="G32" s="154"/>
      <c r="H32" s="156"/>
      <c r="I32" s="44" t="s">
        <v>40</v>
      </c>
      <c r="J32" s="45" t="s">
        <v>41</v>
      </c>
      <c r="K32" s="160"/>
      <c r="L32" s="162"/>
    </row>
    <row r="33" spans="1:15">
      <c r="A33" s="169" t="s">
        <v>25</v>
      </c>
      <c r="B33" s="170"/>
      <c r="C33" s="170"/>
      <c r="D33" s="170"/>
      <c r="E33" s="170"/>
      <c r="F33" s="17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174600</v>
      </c>
      <c r="J34" s="109">
        <f>SUM(J35+J46+J65+J86+J93+J113+J139+J158+J168)</f>
        <v>129270</v>
      </c>
      <c r="K34" s="110">
        <f>SUM(K35+K46+K65+K86+K93+K113+K139+K158+K168)</f>
        <v>117533.82</v>
      </c>
      <c r="L34" s="109">
        <f>SUM(L35+L46+L65+L86+L93+L113+L139+L158+L168)</f>
        <v>117533.82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166750</v>
      </c>
      <c r="J35" s="109">
        <f>SUM(J36+J42)</f>
        <v>122770</v>
      </c>
      <c r="K35" s="111">
        <f>SUM(K36+K42)</f>
        <v>113758.23</v>
      </c>
      <c r="L35" s="112">
        <f>SUM(L36+L42)</f>
        <v>113758.23</v>
      </c>
      <c r="M35"/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164350</v>
      </c>
      <c r="J36" s="109">
        <f>SUM(J37)</f>
        <v>121000</v>
      </c>
      <c r="K36" s="110">
        <f>SUM(K37)</f>
        <v>111988.23</v>
      </c>
      <c r="L36" s="109">
        <f>SUM(L37)</f>
        <v>111988.23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164350</v>
      </c>
      <c r="J37" s="109">
        <f t="shared" ref="J37:L38" si="0">SUM(J38)</f>
        <v>121000</v>
      </c>
      <c r="K37" s="109">
        <f t="shared" si="0"/>
        <v>111988.23</v>
      </c>
      <c r="L37" s="109">
        <f t="shared" si="0"/>
        <v>111988.23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164350</v>
      </c>
      <c r="J38" s="110">
        <f t="shared" si="0"/>
        <v>121000</v>
      </c>
      <c r="K38" s="110">
        <f t="shared" si="0"/>
        <v>111988.23</v>
      </c>
      <c r="L38" s="110">
        <f t="shared" si="0"/>
        <v>111988.23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164350</v>
      </c>
      <c r="J39" s="114">
        <v>121000</v>
      </c>
      <c r="K39" s="114">
        <v>111988.23</v>
      </c>
      <c r="L39" s="114">
        <v>111988.23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2400</v>
      </c>
      <c r="J42" s="109">
        <f t="shared" si="1"/>
        <v>1770</v>
      </c>
      <c r="K42" s="110">
        <f t="shared" si="1"/>
        <v>1770</v>
      </c>
      <c r="L42" s="109">
        <f t="shared" si="1"/>
        <v>1770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2400</v>
      </c>
      <c r="J43" s="109">
        <f t="shared" si="1"/>
        <v>1770</v>
      </c>
      <c r="K43" s="109">
        <f t="shared" si="1"/>
        <v>1770</v>
      </c>
      <c r="L43" s="109">
        <f t="shared" si="1"/>
        <v>1770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2400</v>
      </c>
      <c r="J44" s="109">
        <f t="shared" si="1"/>
        <v>1770</v>
      </c>
      <c r="K44" s="109">
        <f t="shared" si="1"/>
        <v>1770</v>
      </c>
      <c r="L44" s="109">
        <f t="shared" si="1"/>
        <v>1770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2400</v>
      </c>
      <c r="J45" s="114">
        <v>1770</v>
      </c>
      <c r="K45" s="114">
        <v>1770</v>
      </c>
      <c r="L45" s="114">
        <v>1770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7600</v>
      </c>
      <c r="J46" s="117">
        <f t="shared" si="2"/>
        <v>6250</v>
      </c>
      <c r="K46" s="116">
        <f t="shared" si="2"/>
        <v>3693.88</v>
      </c>
      <c r="L46" s="116">
        <f t="shared" si="2"/>
        <v>3693.88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7600</v>
      </c>
      <c r="J47" s="110">
        <f t="shared" si="2"/>
        <v>6250</v>
      </c>
      <c r="K47" s="109">
        <f t="shared" si="2"/>
        <v>3693.88</v>
      </c>
      <c r="L47" s="110">
        <f t="shared" si="2"/>
        <v>3693.88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7600</v>
      </c>
      <c r="J48" s="110">
        <f t="shared" si="2"/>
        <v>6250</v>
      </c>
      <c r="K48" s="112">
        <f t="shared" si="2"/>
        <v>3693.88</v>
      </c>
      <c r="L48" s="112">
        <f t="shared" si="2"/>
        <v>3693.88</v>
      </c>
    </row>
    <row r="49" spans="1:13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7600</v>
      </c>
      <c r="J49" s="118">
        <f>SUM(J50:J64)</f>
        <v>6250</v>
      </c>
      <c r="K49" s="119">
        <f>SUM(K50:K64)</f>
        <v>3693.88</v>
      </c>
      <c r="L49" s="119">
        <f>SUM(L50:L64)</f>
        <v>3693.88</v>
      </c>
    </row>
    <row r="50" spans="1:13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410</v>
      </c>
      <c r="J54" s="114">
        <v>360</v>
      </c>
      <c r="K54" s="114">
        <v>0</v>
      </c>
      <c r="L54" s="114">
        <v>0</v>
      </c>
      <c r="M54"/>
    </row>
    <row r="55" spans="1:13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490</v>
      </c>
      <c r="J55" s="114">
        <v>440</v>
      </c>
      <c r="K55" s="114">
        <v>428.58</v>
      </c>
      <c r="L55" s="114">
        <v>428.58</v>
      </c>
    </row>
    <row r="56" spans="1:13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600</v>
      </c>
      <c r="J59" s="114">
        <v>500</v>
      </c>
      <c r="K59" s="114">
        <v>442</v>
      </c>
      <c r="L59" s="114">
        <v>442</v>
      </c>
    </row>
    <row r="60" spans="1:13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300</v>
      </c>
      <c r="J62" s="114">
        <v>250</v>
      </c>
      <c r="K62" s="114">
        <v>250</v>
      </c>
      <c r="L62" s="114">
        <v>250</v>
      </c>
      <c r="M62"/>
    </row>
    <row r="63" spans="1:13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600</v>
      </c>
      <c r="J63" s="114">
        <v>500</v>
      </c>
      <c r="K63" s="114">
        <v>0</v>
      </c>
      <c r="L63" s="114">
        <v>0</v>
      </c>
    </row>
    <row r="64" spans="1:13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5200</v>
      </c>
      <c r="J64" s="114">
        <v>4200</v>
      </c>
      <c r="K64" s="114">
        <v>2573.3000000000002</v>
      </c>
      <c r="L64" s="114">
        <v>2573.3000000000002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  <c r="M72"/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  <c r="M73"/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  <c r="M77"/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  <c r="M78"/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  <c r="M104"/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  <c r="M105"/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  <c r="M106"/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  <c r="M109"/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M110"/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3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3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3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3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  <c r="M119"/>
    </row>
    <row r="120" spans="1:13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  <c r="M120"/>
    </row>
    <row r="121" spans="1:13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  <c r="M121"/>
    </row>
    <row r="122" spans="1:13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  <c r="M123"/>
    </row>
    <row r="124" spans="1:13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  <c r="M124"/>
    </row>
    <row r="125" spans="1:13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  <c r="M125"/>
    </row>
    <row r="126" spans="1:13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  <c r="M127"/>
    </row>
    <row r="128" spans="1:13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  <c r="M128"/>
    </row>
    <row r="129" spans="1:13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  <c r="M129"/>
    </row>
    <row r="130" spans="1:13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  <c r="M132"/>
    </row>
    <row r="133" spans="1:13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  <c r="M133"/>
    </row>
    <row r="134" spans="1:13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  <c r="M135"/>
    </row>
    <row r="136" spans="1:13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/>
    </row>
    <row r="137" spans="1:13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/>
    </row>
    <row r="138" spans="1:13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  <c r="M138"/>
    </row>
    <row r="139" spans="1:13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250</v>
      </c>
      <c r="J139" s="121">
        <f>SUM(J140+J145+J153)</f>
        <v>250</v>
      </c>
      <c r="K139" s="110">
        <f>SUM(K140+K145+K153)</f>
        <v>81.709999999999994</v>
      </c>
      <c r="L139" s="109">
        <f>SUM(L140+L145+L153)</f>
        <v>81.709999999999994</v>
      </c>
    </row>
    <row r="140" spans="1:13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3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3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3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3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  <c r="M145"/>
    </row>
    <row r="146" spans="1:13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  <c r="M146"/>
    </row>
    <row r="147" spans="1:13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  <c r="M147"/>
    </row>
    <row r="148" spans="1:13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3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3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250</v>
      </c>
      <c r="J153" s="121">
        <f t="shared" si="15"/>
        <v>250</v>
      </c>
      <c r="K153" s="110">
        <f t="shared" si="15"/>
        <v>81.709999999999994</v>
      </c>
      <c r="L153" s="109">
        <f t="shared" si="15"/>
        <v>81.709999999999994</v>
      </c>
    </row>
    <row r="154" spans="1:13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250</v>
      </c>
      <c r="J154" s="127">
        <f t="shared" si="15"/>
        <v>250</v>
      </c>
      <c r="K154" s="119">
        <f t="shared" si="15"/>
        <v>81.709999999999994</v>
      </c>
      <c r="L154" s="118">
        <f t="shared" si="15"/>
        <v>81.709999999999994</v>
      </c>
    </row>
    <row r="155" spans="1:13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250</v>
      </c>
      <c r="J155" s="121">
        <f>SUM(J156:J157)</f>
        <v>250</v>
      </c>
      <c r="K155" s="110">
        <f>SUM(K156:K157)</f>
        <v>81.709999999999994</v>
      </c>
      <c r="L155" s="109">
        <f>SUM(L156:L157)</f>
        <v>81.709999999999994</v>
      </c>
    </row>
    <row r="156" spans="1:13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250</v>
      </c>
      <c r="J156" s="129">
        <v>250</v>
      </c>
      <c r="K156" s="129">
        <v>81.709999999999994</v>
      </c>
      <c r="L156" s="129">
        <v>81.709999999999994</v>
      </c>
    </row>
    <row r="157" spans="1:13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3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3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  <c r="M163"/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  <c r="M168"/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  <c r="M170"/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  <c r="M171"/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  <c r="M172"/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  <c r="M173"/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  <c r="M174"/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  <c r="M175"/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  <c r="M177"/>
    </row>
    <row r="178" spans="1:13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  <c r="M179"/>
    </row>
    <row r="180" spans="1:13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  <c r="M180"/>
    </row>
    <row r="181" spans="1:13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  <c r="M183"/>
    </row>
    <row r="184" spans="1:13" ht="76.5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4000</v>
      </c>
      <c r="J184" s="121">
        <f>SUM(J185+J238+J303)</f>
        <v>4000</v>
      </c>
      <c r="K184" s="110">
        <f>SUM(K185+K238+K303)</f>
        <v>4000</v>
      </c>
      <c r="L184" s="109">
        <f>SUM(L185+L238+L303)</f>
        <v>4000</v>
      </c>
      <c r="M184"/>
    </row>
    <row r="185" spans="1:13" ht="25.5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4000</v>
      </c>
      <c r="J185" s="116">
        <f>SUM(J186+J209+J216+J228+J232)</f>
        <v>4000</v>
      </c>
      <c r="K185" s="116">
        <f>SUM(K186+K209+K216+K228+K232)</f>
        <v>4000</v>
      </c>
      <c r="L185" s="116">
        <f>SUM(L186+L209+L216+L228+L232)</f>
        <v>4000</v>
      </c>
      <c r="M185"/>
    </row>
    <row r="186" spans="1:13" ht="25.5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4000</v>
      </c>
      <c r="J186" s="121">
        <f>SUM(J187+J190+J195+J201+J206)</f>
        <v>4000</v>
      </c>
      <c r="K186" s="110">
        <f>SUM(K187+K190+K195+K201+K206)</f>
        <v>4000</v>
      </c>
      <c r="L186" s="109">
        <f>SUM(L187+L190+L195+L201+L206)</f>
        <v>4000</v>
      </c>
      <c r="M186"/>
    </row>
    <row r="187" spans="1:13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3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3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3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3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3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  <c r="M194"/>
    </row>
    <row r="195" spans="1:13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4000</v>
      </c>
      <c r="J195" s="121">
        <f>J196</f>
        <v>4000</v>
      </c>
      <c r="K195" s="110">
        <f>K196</f>
        <v>4000</v>
      </c>
      <c r="L195" s="109">
        <f>L196</f>
        <v>4000</v>
      </c>
    </row>
    <row r="196" spans="1:13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4000</v>
      </c>
      <c r="J196" s="109">
        <f>SUM(J197:J200)</f>
        <v>4000</v>
      </c>
      <c r="K196" s="109">
        <f>SUM(K197:K200)</f>
        <v>4000</v>
      </c>
      <c r="L196" s="109">
        <f>SUM(L197:L200)</f>
        <v>4000</v>
      </c>
    </row>
    <row r="197" spans="1:13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3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4000</v>
      </c>
      <c r="J198" s="115">
        <v>4000</v>
      </c>
      <c r="K198" s="115">
        <v>4000</v>
      </c>
      <c r="L198" s="115">
        <v>4000</v>
      </c>
    </row>
    <row r="199" spans="1:13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3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  <c r="M200"/>
    </row>
    <row r="201" spans="1:13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3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3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3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  <c r="M206"/>
    </row>
    <row r="207" spans="1:13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  <c r="M207"/>
    </row>
    <row r="208" spans="1:13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  <c r="M209"/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  <c r="M210"/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  <c r="M211"/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  <c r="M217"/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  <c r="M218"/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  <c r="M219"/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  <c r="M225"/>
    </row>
    <row r="226" spans="1:13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3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  <c r="M228"/>
    </row>
    <row r="229" spans="1:13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  <c r="M229"/>
    </row>
    <row r="230" spans="1:13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  <c r="M230"/>
    </row>
    <row r="231" spans="1:13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/>
    </row>
    <row r="233" spans="1:13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/>
    </row>
    <row r="234" spans="1:13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  <c r="M234"/>
    </row>
    <row r="235" spans="1:13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  <c r="M238"/>
    </row>
    <row r="239" spans="1:13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  <c r="M239"/>
    </row>
    <row r="240" spans="1:13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3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3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3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3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3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3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  <c r="M253"/>
    </row>
    <row r="254" spans="1:13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  <c r="M254"/>
    </row>
    <row r="255" spans="1:13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  <c r="M256"/>
    </row>
    <row r="257" spans="1:13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3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3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3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3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3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3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3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3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3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3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  <c r="M271"/>
    </row>
    <row r="272" spans="1:13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3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3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3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3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  <c r="M281"/>
    </row>
    <row r="282" spans="1:13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  <c r="M282"/>
    </row>
    <row r="283" spans="1:13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  <c r="M285"/>
    </row>
    <row r="286" spans="1:13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  <c r="M286"/>
    </row>
    <row r="287" spans="1:13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3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3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3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3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3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3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3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3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  <c r="M303"/>
    </row>
    <row r="304" spans="1:13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  <c r="M304"/>
    </row>
    <row r="305" spans="1:13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3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3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3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3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3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3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  <c r="M318"/>
    </row>
    <row r="319" spans="1:13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  <c r="M319"/>
    </row>
    <row r="320" spans="1:13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  <c r="M320"/>
    </row>
    <row r="321" spans="1:13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3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3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3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3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3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3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3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3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3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3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3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  <c r="M334"/>
    </row>
    <row r="335" spans="1:13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  <c r="M336"/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  <c r="M350"/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  <c r="M351"/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  <c r="M352"/>
    </row>
    <row r="353" spans="1:13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3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3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3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3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3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3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3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3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3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3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  <c r="M366"/>
    </row>
    <row r="367" spans="1:13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178600</v>
      </c>
      <c r="J368" s="124">
        <f>SUM(J34+J184)</f>
        <v>133270</v>
      </c>
      <c r="K368" s="124">
        <f>SUM(K34+K184)</f>
        <v>121533.82</v>
      </c>
      <c r="L368" s="124">
        <f>SUM(L34+L184)</f>
        <v>121533.82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63" t="s">
        <v>230</v>
      </c>
      <c r="E370" s="163"/>
      <c r="F370" s="163"/>
      <c r="G370" s="163"/>
      <c r="H370" s="105"/>
      <c r="I370" s="106"/>
      <c r="J370" s="104"/>
      <c r="K370" s="163" t="s">
        <v>231</v>
      </c>
      <c r="L370" s="163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48" t="s">
        <v>234</v>
      </c>
      <c r="L371" s="148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63" t="s">
        <v>235</v>
      </c>
      <c r="E373" s="163"/>
      <c r="F373" s="163"/>
      <c r="G373" s="163"/>
      <c r="I373" s="13"/>
      <c r="K373" s="163" t="s">
        <v>236</v>
      </c>
      <c r="L373" s="163"/>
    </row>
    <row r="374" spans="1:12" ht="24.75" customHeight="1">
      <c r="A374" s="164" t="s">
        <v>237</v>
      </c>
      <c r="B374" s="164"/>
      <c r="C374" s="164"/>
      <c r="D374" s="164"/>
      <c r="E374" s="164"/>
      <c r="F374" s="164"/>
      <c r="G374" s="164"/>
      <c r="H374" s="19"/>
      <c r="I374" s="14" t="s">
        <v>233</v>
      </c>
      <c r="K374" s="148" t="s">
        <v>234</v>
      </c>
      <c r="L374" s="148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2023-10-11T06:33:52Z</dcterms:modified>
  <cp:category/>
</cp:coreProperties>
</file>