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 ketvirtis\1, 2, aiškinamasis\"/>
    </mc:Choice>
  </mc:AlternateContent>
  <xr:revisionPtr revIDLastSave="0" documentId="13_ncr:1_{78DE1160-52FA-40BD-B1FD-E7B0781C4A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<sst xmlns="http://schemas.openxmlformats.org/spreadsheetml/2006/main" count="392" uniqueCount="239">
  <si>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</si>
  <si>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</si>
  <si>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</si>
  <si>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</si>
  <si>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</si>
  <si>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</si>
  <si>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</si>
  <si>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</si>
  <si>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</si>
  <si>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</si>
  <si>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</si>
  <si>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</si>
  <si>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</si>
  <si>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</si>
  <si>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</si>
  <si>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</si>
  <si>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</si>
  <si>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</si>
  <si>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</si>
  <si>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</si>
  <si>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</si>
  <si>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</si>
  <si>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</si>
  <si>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</si>
  <si>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</si>
  <si>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</si>
  <si>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</si>
  <si>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B</t>
  </si>
  <si>
    <t>Valstybės funkcijos</t>
  </si>
  <si>
    <t>09</t>
  </si>
  <si>
    <t>05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</si>
  <si>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</si>
  <si>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</si>
  <si>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</si>
  <si>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</si>
  <si>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</si>
  <si>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</si>
  <si>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</si>
  <si>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</si>
  <si>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</si>
  <si>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</si>
  <si>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</si>
  <si>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</si>
  <si>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</si>
  <si>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</si>
  <si>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</si>
  <si>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</si>
  <si>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</si>
  <si>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</si>
  <si>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</si>
  <si>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</si>
  <si>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</si>
  <si>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</si>
  <si>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</si>
  <si>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</si>
  <si>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</si>
  <si>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</si>
  <si>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</si>
  <si>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</si>
  <si>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</si>
  <si>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</si>
  <si>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</si>
  <si>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</si>
  <si>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</si>
  <si>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</si>
  <si>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</si>
  <si>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</si>
  <si>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</si>
  <si>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</si>
  <si>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</si>
  <si>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</si>
  <si>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</si>
  <si>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</si>
  <si>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</si>
  <si>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</si>
  <si>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</si>
  <si>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</si>
  <si>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</si>
  <si>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</si>
  <si>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</si>
  <si>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</si>
  <si>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</si>
  <si>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</si>
  <si>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</si>
  <si>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</si>
  <si>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</si>
  <si>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</si>
  <si>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</si>
  <si>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</si>
  <si>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</si>
  <si>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</si>
  <si>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</si>
  <si>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</si>
  <si>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</si>
  <si>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</si>
  <si>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</si>
  <si>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</si>
  <si>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</si>
  <si>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</si>
  <si>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</si>
  <si>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</si>
  <si>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</si>
  <si>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</si>
  <si>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</si>
  <si>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</si>
  <si>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</si>
  <si>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</si>
  <si>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</si>
  <si>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</si>
  <si>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</si>
  <si>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</si>
  <si>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</si>
  <si>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</si>
  <si>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</si>
  <si>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</si>
  <si>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</si>
  <si>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</si>
  <si>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</si>
  <si>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</si>
  <si>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</si>
  <si>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</si>
  <si>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</si>
  <si>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</si>
  <si>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</si>
  <si>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</si>
  <si>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</si>
  <si>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</si>
  <si>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</si>
  <si>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</si>
  <si>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</si>
  <si>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</si>
  <si>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</si>
  <si>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</si>
  <si>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</si>
  <si>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</si>
  <si>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</si>
  <si>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</si>
  <si>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</si>
  <si>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</si>
  <si>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</si>
  <si>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</si>
  <si>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</si>
  <si>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</si>
  <si>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</si>
  <si>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</si>
  <si>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</si>
  <si>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</si>
  <si>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</si>
  <si>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</si>
  <si>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</si>
  <si>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</si>
  <si>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</si>
  <si>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</si>
  <si>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</si>
  <si>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</si>
  <si>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</si>
  <si>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</si>
  <si>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</si>
  <si>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</si>
  <si>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</si>
  <si>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</si>
  <si>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</si>
  <si>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</si>
  <si>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</si>
  <si>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</si>
  <si>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</si>
  <si>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</si>
  <si>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</si>
  <si>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</si>
  <si>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</si>
  <si>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</si>
  <si>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</si>
  <si>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</si>
  <si>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</si>
  <si>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</si>
  <si>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</si>
  <si>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</si>
  <si>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</si>
  <si>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</si>
  <si>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</si>
  <si>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</si>
  <si>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</si>
  <si>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</si>
  <si>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</si>
  <si>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</si>
  <si>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</si>
  <si>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</si>
  <si>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</si>
  <si>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</si>
  <si>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</si>
  <si>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</si>
  <si>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</si>
  <si>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</si>
  <si>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</si>
  <si>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</si>
  <si>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</si>
  <si>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</si>
  <si>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</si>
  <si>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</si>
  <si>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</si>
  <si>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</si>
  <si>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</si>
  <si>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</si>
  <si>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</si>
  <si>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</si>
  <si>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</si>
  <si>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</si>
  <si>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</si>
  <si>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</si>
  <si>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</si>
  <si>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</si>
  <si>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</si>
  <si>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</si>
  <si>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</si>
  <si>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</si>
  <si>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</si>
  <si>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</si>
  <si>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</si>
  <si>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</si>
  <si>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</si>
  <si>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</si>
  <si>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</si>
  <si>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</si>
  <si>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</si>
  <si>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</si>
  <si>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</si>
  <si>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</si>
  <si>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</si>
  <si>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</si>
  <si>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</si>
  <si>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</si>
  <si>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</si>
  <si>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</si>
  <si>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</si>
  <si>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</si>
  <si>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</si>
  <si>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</si>
  <si>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</si>
  <si>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2023.07.11 Nr. </t>
    </r>
    <r>
      <rPr>
        <u/>
        <sz val="10"/>
        <color rgb="FF000000"/>
        <rFont val="Times New Roman"/>
        <family val="1"/>
        <charset val="186"/>
      </rPr>
      <t>T3-652-5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</si>
</sst>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7" workbookViewId="0">
      <selection activeCell="P19" sqref="P19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174600</v>
      </c>
      <c r="J34" s="109">
        <f>SUM(J35+J46+J65+J86+J93+J113+J139+J158+J168)</f>
        <v>111950</v>
      </c>
      <c r="K34" s="110">
        <f>SUM(K35+K46+K65+K86+K93+K113+K139+K158+K168)</f>
        <v>91687.43</v>
      </c>
      <c r="L34" s="109">
        <f>SUM(L35+L46+L65+L86+L93+L113+L139+L158+L168)</f>
        <v>91687.43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166750</v>
      </c>
      <c r="J35" s="109">
        <f>SUM(J36+J42)</f>
        <v>107550</v>
      </c>
      <c r="K35" s="111">
        <f>SUM(K36+K42)</f>
        <v>88432.56</v>
      </c>
      <c r="L35" s="112">
        <f>SUM(L36+L42)</f>
        <v>88432.56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164350</v>
      </c>
      <c r="J36" s="109">
        <f>SUM(J37)</f>
        <v>106000</v>
      </c>
      <c r="K36" s="110">
        <f>SUM(K37)</f>
        <v>87219.43</v>
      </c>
      <c r="L36" s="109">
        <f>SUM(L37)</f>
        <v>87219.43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164350</v>
      </c>
      <c r="J37" s="109">
        <f t="shared" ref="J37:L38" si="0">SUM(J38)</f>
        <v>106000</v>
      </c>
      <c r="K37" s="109">
        <f t="shared" si="0"/>
        <v>87219.43</v>
      </c>
      <c r="L37" s="109">
        <f t="shared" si="0"/>
        <v>87219.43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164350</v>
      </c>
      <c r="J38" s="110">
        <f t="shared" si="0"/>
        <v>106000</v>
      </c>
      <c r="K38" s="110">
        <f t="shared" si="0"/>
        <v>87219.43</v>
      </c>
      <c r="L38" s="110">
        <f t="shared" si="0"/>
        <v>87219.43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164350</v>
      </c>
      <c r="J39" s="114">
        <v>106000</v>
      </c>
      <c r="K39" s="114">
        <v>87219.43</v>
      </c>
      <c r="L39" s="114">
        <v>87219.43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2400</v>
      </c>
      <c r="J42" s="109">
        <f t="shared" si="1"/>
        <v>1550</v>
      </c>
      <c r="K42" s="110">
        <f t="shared" si="1"/>
        <v>1213.1300000000001</v>
      </c>
      <c r="L42" s="109">
        <f t="shared" si="1"/>
        <v>1213.1300000000001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2400</v>
      </c>
      <c r="J43" s="109">
        <f t="shared" si="1"/>
        <v>1550</v>
      </c>
      <c r="K43" s="109">
        <f t="shared" si="1"/>
        <v>1213.1300000000001</v>
      </c>
      <c r="L43" s="109">
        <f t="shared" si="1"/>
        <v>1213.1300000000001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2400</v>
      </c>
      <c r="J44" s="109">
        <f t="shared" si="1"/>
        <v>1550</v>
      </c>
      <c r="K44" s="109">
        <f t="shared" si="1"/>
        <v>1213.1300000000001</v>
      </c>
      <c r="L44" s="109">
        <f t="shared" si="1"/>
        <v>1213.1300000000001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2400</v>
      </c>
      <c r="J45" s="114">
        <v>1550</v>
      </c>
      <c r="K45" s="114">
        <v>1213.1300000000001</v>
      </c>
      <c r="L45" s="114">
        <v>1213.1300000000001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7600</v>
      </c>
      <c r="J46" s="117">
        <f t="shared" si="2"/>
        <v>4200</v>
      </c>
      <c r="K46" s="116">
        <f t="shared" si="2"/>
        <v>3185.38</v>
      </c>
      <c r="L46" s="116">
        <f t="shared" si="2"/>
        <v>3185.38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7600</v>
      </c>
      <c r="J47" s="110">
        <f t="shared" si="2"/>
        <v>4200</v>
      </c>
      <c r="K47" s="109">
        <f t="shared" si="2"/>
        <v>3185.38</v>
      </c>
      <c r="L47" s="110">
        <f t="shared" si="2"/>
        <v>3185.38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7600</v>
      </c>
      <c r="J48" s="110">
        <f t="shared" si="2"/>
        <v>4200</v>
      </c>
      <c r="K48" s="112">
        <f t="shared" si="2"/>
        <v>3185.38</v>
      </c>
      <c r="L48" s="112">
        <f t="shared" si="2"/>
        <v>3185.38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7600</v>
      </c>
      <c r="J49" s="118">
        <f>SUM(J50:J64)</f>
        <v>4200</v>
      </c>
      <c r="K49" s="119">
        <f>SUM(K50:K64)</f>
        <v>3185.38</v>
      </c>
      <c r="L49" s="119">
        <f>SUM(L50:L64)</f>
        <v>3185.38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500</v>
      </c>
      <c r="J54" s="114">
        <v>400</v>
      </c>
      <c r="K54" s="114">
        <v>0</v>
      </c>
      <c r="L54" s="114">
        <v>0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400</v>
      </c>
      <c r="J55" s="114">
        <v>300</v>
      </c>
      <c r="K55" s="114">
        <v>295.08</v>
      </c>
      <c r="L55" s="114">
        <v>295.08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600</v>
      </c>
      <c r="J59" s="114">
        <v>400</v>
      </c>
      <c r="K59" s="114">
        <v>317</v>
      </c>
      <c r="L59" s="114">
        <v>317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300</v>
      </c>
      <c r="J62" s="114">
        <v>200</v>
      </c>
      <c r="K62" s="114">
        <v>0</v>
      </c>
      <c r="L62" s="114">
        <v>0</v>
      </c>
      <c r="M62"/>
    </row>
    <row r="63" spans="1:13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600</v>
      </c>
      <c r="J63" s="114">
        <v>300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5200</v>
      </c>
      <c r="J64" s="114">
        <v>2600</v>
      </c>
      <c r="K64" s="114">
        <v>2573.3000000000002</v>
      </c>
      <c r="L64" s="114">
        <v>2573.3000000000002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250</v>
      </c>
      <c r="J139" s="121">
        <f>SUM(J140+J145+J153)</f>
        <v>200</v>
      </c>
      <c r="K139" s="110">
        <f>SUM(K140+K145+K153)</f>
        <v>69.489999999999995</v>
      </c>
      <c r="L139" s="109">
        <f>SUM(L140+L145+L153)</f>
        <v>69.489999999999995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250</v>
      </c>
      <c r="J153" s="121">
        <f t="shared" si="15"/>
        <v>200</v>
      </c>
      <c r="K153" s="110">
        <f t="shared" si="15"/>
        <v>69.489999999999995</v>
      </c>
      <c r="L153" s="109">
        <f t="shared" si="15"/>
        <v>69.489999999999995</v>
      </c>
    </row>
    <row r="154" spans="1:13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250</v>
      </c>
      <c r="J154" s="127">
        <f t="shared" si="15"/>
        <v>200</v>
      </c>
      <c r="K154" s="119">
        <f t="shared" si="15"/>
        <v>69.489999999999995</v>
      </c>
      <c r="L154" s="118">
        <f t="shared" si="15"/>
        <v>69.489999999999995</v>
      </c>
    </row>
    <row r="155" spans="1:13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250</v>
      </c>
      <c r="J155" s="121">
        <f>SUM(J156:J157)</f>
        <v>200</v>
      </c>
      <c r="K155" s="110">
        <f>SUM(K156:K157)</f>
        <v>69.489999999999995</v>
      </c>
      <c r="L155" s="109">
        <f>SUM(L156:L157)</f>
        <v>69.489999999999995</v>
      </c>
    </row>
    <row r="156" spans="1:13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250</v>
      </c>
      <c r="J156" s="129">
        <v>200</v>
      </c>
      <c r="K156" s="129">
        <v>69.489999999999995</v>
      </c>
      <c r="L156" s="129">
        <v>69.489999999999995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4000</v>
      </c>
      <c r="J184" s="121">
        <f>SUM(J185+J238+J303)</f>
        <v>4000</v>
      </c>
      <c r="K184" s="110">
        <f>SUM(K185+K238+K303)</f>
        <v>4000</v>
      </c>
      <c r="L184" s="109">
        <f>SUM(L185+L238+L303)</f>
        <v>4000</v>
      </c>
      <c r="M184"/>
    </row>
    <row r="185" spans="1:13" ht="25.5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4000</v>
      </c>
      <c r="J185" s="116">
        <f>SUM(J186+J209+J216+J228+J232)</f>
        <v>4000</v>
      </c>
      <c r="K185" s="116">
        <f>SUM(K186+K209+K216+K228+K232)</f>
        <v>4000</v>
      </c>
      <c r="L185" s="116">
        <f>SUM(L186+L209+L216+L228+L232)</f>
        <v>4000</v>
      </c>
      <c r="M185"/>
    </row>
    <row r="186" spans="1:13" ht="25.5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4000</v>
      </c>
      <c r="J186" s="121">
        <f>SUM(J187+J190+J195+J201+J206)</f>
        <v>4000</v>
      </c>
      <c r="K186" s="110">
        <f>SUM(K187+K190+K195+K201+K206)</f>
        <v>4000</v>
      </c>
      <c r="L186" s="109">
        <f>SUM(L187+L190+L195+L201+L206)</f>
        <v>4000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4000</v>
      </c>
      <c r="J195" s="121">
        <f>J196</f>
        <v>4000</v>
      </c>
      <c r="K195" s="110">
        <f>K196</f>
        <v>4000</v>
      </c>
      <c r="L195" s="109">
        <f>L196</f>
        <v>4000</v>
      </c>
    </row>
    <row r="196" spans="1:13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4000</v>
      </c>
      <c r="J196" s="109">
        <f>SUM(J197:J200)</f>
        <v>4000</v>
      </c>
      <c r="K196" s="109">
        <f>SUM(K197:K200)</f>
        <v>4000</v>
      </c>
      <c r="L196" s="109">
        <f>SUM(L197:L200)</f>
        <v>4000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4000</v>
      </c>
      <c r="J198" s="115">
        <v>4000</v>
      </c>
      <c r="K198" s="115">
        <v>4000</v>
      </c>
      <c r="L198" s="115">
        <v>4000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178600</v>
      </c>
      <c r="J368" s="124">
        <f>SUM(J34+J184)</f>
        <v>115950</v>
      </c>
      <c r="K368" s="124">
        <f>SUM(K34+K184)</f>
        <v>95687.43</v>
      </c>
      <c r="L368" s="124">
        <f>SUM(L34+L184)</f>
        <v>95687.43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2023-07-12T07:07:59Z</dcterms:modified>
  <cp:category/>
</cp:coreProperties>
</file>