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I KETV\"/>
    </mc:Choice>
  </mc:AlternateContent>
  <xr:revisionPtr revIDLastSave="0" documentId="13_ncr:1_{72B09316-10F5-40BC-BEF4-AF1C00F074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K350" i="1" s="1"/>
  <c r="K336" i="1" s="1"/>
  <c r="K303" i="1" s="1"/>
  <c r="K184" i="1" s="1"/>
  <c r="J351" i="1"/>
  <c r="I351" i="1"/>
  <c r="L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I72" i="1" s="1"/>
  <c r="I66" i="1" s="1"/>
  <c r="I65" i="1" s="1"/>
  <c r="L72" i="1"/>
  <c r="K72" i="1"/>
  <c r="J72" i="1"/>
  <c r="L68" i="1"/>
  <c r="K68" i="1"/>
  <c r="J68" i="1"/>
  <c r="I68" i="1"/>
  <c r="L67" i="1"/>
  <c r="K67" i="1"/>
  <c r="J67" i="1"/>
  <c r="I67" i="1"/>
  <c r="L66" i="1"/>
  <c r="K66" i="1"/>
  <c r="J66" i="1"/>
  <c r="L65" i="1"/>
  <c r="K65" i="1"/>
  <c r="J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I42" i="1" s="1"/>
  <c r="L42" i="1"/>
  <c r="K42" i="1"/>
  <c r="J42" i="1"/>
  <c r="L40" i="1"/>
  <c r="K40" i="1"/>
  <c r="J40" i="1"/>
  <c r="I40" i="1"/>
  <c r="L38" i="1"/>
  <c r="K38" i="1"/>
  <c r="J38" i="1"/>
  <c r="I38" i="1"/>
  <c r="I37" i="1" s="1"/>
  <c r="I36" i="1" s="1"/>
  <c r="I35" i="1" s="1"/>
  <c r="I34" i="1" s="1"/>
  <c r="I368" i="1" s="1"/>
  <c r="L37" i="1"/>
  <c r="K37" i="1"/>
  <c r="J37" i="1"/>
  <c r="L36" i="1"/>
  <c r="K36" i="1"/>
  <c r="J36" i="1"/>
  <c r="L35" i="1"/>
  <c r="K35" i="1"/>
  <c r="J35" i="1"/>
  <c r="L34" i="1"/>
  <c r="L368" i="1" s="1"/>
  <c r="K34" i="1"/>
  <c r="K368" i="1" s="1"/>
  <c r="J34" i="1"/>
  <c r="J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<sst xmlns="http://schemas.openxmlformats.org/spreadsheetml/2006/main" count="392" uniqueCount="239">
  <si>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</si>
  <si>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</si>
  <si>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</si>
  <si>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</si>
  <si>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</si>
  <si>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</si>
  <si>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2022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</si>
  <si>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</si>
  <si>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</si>
  <si>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</si>
  <si>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</si>
  <si>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</si>
  <si>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</si>
  <si>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</si>
  <si>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</si>
  <si>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Socialinės ir sveikatos apsaugos</t>
  </si>
  <si>
    <t>(programos pavadinimas)</t>
  </si>
  <si>
    <t>Kodas</t>
  </si>
  <si>
    <t xml:space="preserve">                    Ministerijos / Savivaldybės</t>
  </si>
  <si>
    <t>Departamento</t>
  </si>
  <si>
    <t>Moksleivių nemokamas vežimas</t>
  </si>
  <si>
    <t>Įstaigos</t>
  </si>
  <si>
    <t>190083299</t>
  </si>
  <si>
    <t>4.1.2.12. Transporto lengvatos</t>
  </si>
  <si>
    <t>Programos</t>
  </si>
  <si>
    <t>4</t>
  </si>
  <si>
    <t>Finansavimo šaltinio</t>
  </si>
  <si>
    <t>B</t>
  </si>
  <si>
    <t>Valstybės funkcijos</t>
  </si>
  <si>
    <t>09</t>
  </si>
  <si>
    <t>06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</si>
  <si>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</si>
  <si>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</si>
  <si>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</si>
  <si>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</si>
  <si>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</si>
  <si>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</si>
  <si>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</si>
  <si>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</si>
  <si>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</si>
  <si>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</si>
  <si>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</si>
  <si>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</si>
  <si>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</si>
  <si>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</si>
  <si>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</si>
  <si>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</si>
  <si>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</si>
  <si>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</si>
  <si>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</si>
  <si>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</si>
  <si>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</si>
  <si>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</si>
  <si>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</si>
  <si>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</si>
  <si>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</si>
  <si>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</si>
  <si>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</si>
  <si>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</si>
  <si>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</si>
  <si>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</si>
  <si>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</si>
  <si>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</si>
  <si>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</si>
  <si>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</si>
  <si>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</si>
  <si>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</si>
  <si>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</si>
  <si>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</si>
  <si>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</si>
  <si>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</si>
  <si>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</si>
  <si>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</si>
  <si>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</si>
  <si>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</si>
  <si>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</si>
  <si>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</si>
  <si>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</si>
  <si>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</si>
  <si>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</si>
  <si>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</si>
  <si>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</si>
  <si>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</si>
  <si>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</si>
  <si>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</si>
  <si>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</si>
  <si>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</si>
  <si>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</si>
  <si>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</si>
  <si>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</si>
  <si>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</si>
  <si>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</si>
  <si>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</si>
  <si>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</si>
  <si>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</si>
  <si>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</si>
  <si>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</si>
  <si>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</si>
  <si>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</si>
  <si>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</si>
  <si>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</si>
  <si>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</si>
  <si>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</si>
  <si>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</si>
  <si>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</si>
  <si>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</si>
  <si>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</si>
  <si>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</si>
  <si>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</si>
  <si>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</si>
  <si>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</si>
  <si>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</si>
  <si>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</si>
  <si>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</si>
  <si>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</si>
  <si>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</si>
  <si>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</si>
  <si>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</si>
  <si>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</si>
  <si>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</si>
  <si>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</si>
  <si>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</si>
  <si>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</si>
  <si>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</si>
  <si>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</si>
  <si>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</si>
  <si>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</si>
  <si>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</si>
  <si>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</si>
  <si>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</si>
  <si>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</si>
  <si>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</si>
  <si>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</si>
  <si>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</si>
  <si>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</si>
  <si>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</si>
  <si>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</si>
  <si>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</si>
  <si>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</si>
  <si>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</si>
  <si>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</si>
  <si>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</si>
  <si>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</si>
  <si>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</si>
  <si>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</si>
  <si>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</si>
  <si>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</si>
  <si>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</si>
  <si>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</si>
  <si>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</si>
  <si>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</si>
  <si>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</si>
  <si>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</si>
  <si>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</si>
  <si>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</si>
  <si>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</si>
  <si>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</si>
  <si>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</si>
  <si>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</si>
  <si>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</si>
  <si>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</si>
  <si>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</si>
  <si>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</si>
  <si>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</si>
  <si>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</si>
  <si>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</si>
  <si>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</si>
  <si>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</si>
  <si>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</si>
  <si>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</si>
  <si>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</si>
  <si>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</si>
  <si>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</si>
  <si>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</si>
  <si>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</si>
  <si>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</si>
  <si>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</si>
  <si>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</si>
  <si>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</si>
  <si>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</si>
  <si>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</si>
  <si>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</si>
  <si>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</si>
  <si>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</si>
  <si>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</si>
  <si>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</si>
  <si>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</si>
  <si>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</si>
  <si>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</si>
  <si>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</si>
  <si>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</si>
  <si>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</si>
  <si>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</si>
  <si>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</si>
  <si>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</si>
  <si>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</si>
  <si>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</si>
  <si>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</si>
  <si>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</si>
  <si>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</si>
  <si>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</si>
  <si>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</si>
  <si>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</si>
  <si>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</si>
  <si>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</si>
  <si>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</si>
  <si>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</si>
  <si>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</si>
  <si>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</si>
  <si>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</si>
  <si>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</si>
  <si>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</si>
  <si>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</si>
  <si>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</si>
  <si>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</si>
  <si>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</si>
  <si>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</si>
  <si>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</si>
  <si>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</si>
  <si>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</si>
  <si>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</si>
  <si>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</si>
  <si>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</si>
  <si>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</si>
  <si>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</si>
  <si>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</si>
  <si>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</si>
  <si>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</si>
  <si>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</si>
  <si>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</si>
  <si>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</si>
  <si>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</si>
  <si>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</si>
  <si>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</si>
  <si>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</si>
  <si>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</si>
  <si>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</si>
  <si>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 (finansinę apskaitą tvarkančio asmanes, centralizuotos apskaitos įstaigos vadovo arba jo įgalioto asmens pareigų pavadinimas)</t>
  </si>
  <si>
    <t>2022.10.12 Nr.T3-667-10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</si>
</sst>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10" zoomScaleNormal="100" workbookViewId="0">
      <selection activeCell="G19" sqref="G19:K19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2" t="s">
        <v>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3" t="s">
        <v>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6"/>
    </row>
    <row r="10" spans="1:15">
      <c r="A10" s="174" t="s">
        <v>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9" t="s">
        <v>9</v>
      </c>
      <c r="H12" s="179"/>
      <c r="I12" s="179"/>
      <c r="J12" s="179"/>
      <c r="K12" s="179"/>
      <c r="L12" s="29"/>
      <c r="M12" s="16"/>
    </row>
    <row r="13" spans="1:15" ht="15.75" customHeight="1">
      <c r="A13" s="180" t="s">
        <v>10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6"/>
    </row>
    <row r="14" spans="1:15" ht="12" customHeight="1">
      <c r="G14" s="181" t="s">
        <v>11</v>
      </c>
      <c r="H14" s="181"/>
      <c r="I14" s="181"/>
      <c r="J14" s="181"/>
      <c r="K14" s="181"/>
      <c r="M14" s="16"/>
    </row>
    <row r="15" spans="1:15">
      <c r="G15" s="174" t="s">
        <v>12</v>
      </c>
      <c r="H15" s="174"/>
      <c r="I15" s="174"/>
      <c r="J15" s="174"/>
      <c r="K15" s="174"/>
    </row>
    <row r="16" spans="1:15" ht="15.75" customHeight="1">
      <c r="B16" s="180" t="s">
        <v>13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</row>
    <row r="17" spans="1:13" ht="7.5" customHeight="1"/>
    <row r="18" spans="1:13">
      <c r="G18" s="181" t="s">
        <v>238</v>
      </c>
      <c r="H18" s="181"/>
      <c r="I18" s="181"/>
      <c r="J18" s="181"/>
      <c r="K18" s="181"/>
    </row>
    <row r="19" spans="1:13">
      <c r="G19" s="148" t="s">
        <v>14</v>
      </c>
      <c r="H19" s="148"/>
      <c r="I19" s="148"/>
      <c r="J19" s="148"/>
      <c r="K19" s="14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9" t="s">
        <v>15</v>
      </c>
      <c r="F21" s="149"/>
      <c r="G21" s="149"/>
      <c r="H21" s="149"/>
      <c r="I21" s="149"/>
      <c r="J21" s="149"/>
      <c r="K21" s="149"/>
      <c r="L21" s="22"/>
    </row>
    <row r="22" spans="1:13" ht="15" customHeight="1">
      <c r="A22" s="150" t="s">
        <v>16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1" t="s">
        <v>20</v>
      </c>
      <c r="B26" s="151"/>
      <c r="C26" s="151"/>
      <c r="D26" s="151"/>
      <c r="E26" s="151"/>
      <c r="F26" s="151"/>
      <c r="G26" s="151"/>
      <c r="H26" s="151"/>
      <c r="I26" s="151"/>
      <c r="J26" s="36"/>
      <c r="K26" s="35" t="s">
        <v>21</v>
      </c>
      <c r="L26" s="37" t="s">
        <v>22</v>
      </c>
      <c r="M26" s="30"/>
    </row>
    <row r="27" spans="1:13">
      <c r="A27" s="151" t="s">
        <v>23</v>
      </c>
      <c r="B27" s="151"/>
      <c r="C27" s="151"/>
      <c r="D27" s="151"/>
      <c r="E27" s="151"/>
      <c r="F27" s="151"/>
      <c r="G27" s="151"/>
      <c r="H27" s="151"/>
      <c r="I27" s="15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8" t="s">
        <v>28</v>
      </c>
      <c r="H29" s="178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70" t="s">
        <v>32</v>
      </c>
      <c r="B30" s="170"/>
      <c r="C30" s="170"/>
      <c r="D30" s="170"/>
      <c r="E30" s="170"/>
      <c r="F30" s="170"/>
      <c r="G30" s="170"/>
      <c r="H30" s="170"/>
      <c r="I30" s="170"/>
      <c r="J30" s="44"/>
      <c r="K30" s="44"/>
      <c r="L30" s="45" t="s">
        <v>33</v>
      </c>
      <c r="M30" s="46"/>
    </row>
    <row r="31" spans="1:13" ht="27" customHeight="1">
      <c r="A31" s="155" t="s">
        <v>34</v>
      </c>
      <c r="B31" s="156"/>
      <c r="C31" s="156"/>
      <c r="D31" s="156"/>
      <c r="E31" s="156"/>
      <c r="F31" s="156"/>
      <c r="G31" s="159" t="s">
        <v>35</v>
      </c>
      <c r="H31" s="161" t="s">
        <v>36</v>
      </c>
      <c r="I31" s="163" t="s">
        <v>37</v>
      </c>
      <c r="J31" s="164"/>
      <c r="K31" s="165" t="s">
        <v>38</v>
      </c>
      <c r="L31" s="167" t="s">
        <v>39</v>
      </c>
      <c r="M31" s="46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47" t="s">
        <v>40</v>
      </c>
      <c r="J32" s="48" t="s">
        <v>41</v>
      </c>
      <c r="K32" s="166"/>
      <c r="L32" s="168"/>
    </row>
    <row r="33" spans="1:15">
      <c r="A33" s="175" t="s">
        <v>42</v>
      </c>
      <c r="B33" s="176"/>
      <c r="C33" s="176"/>
      <c r="D33" s="176"/>
      <c r="E33" s="176"/>
      <c r="F33" s="177"/>
      <c r="G33" s="7">
        <v>2</v>
      </c>
      <c r="H33" s="8">
        <v>3</v>
      </c>
      <c r="I33" s="9" t="s">
        <v>25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200</v>
      </c>
      <c r="J34" s="116">
        <f>SUM(J35+J46+J65+J86+J93+J113+J139+J158+J168)</f>
        <v>150</v>
      </c>
      <c r="K34" s="117">
        <f>SUM(K35+K46+K65+K86+K93+K113+K139+K158+K168)</f>
        <v>12.75</v>
      </c>
      <c r="L34" s="116">
        <f>SUM(L35+L46+L65+L86+L93+L113+L139+L158+L168)</f>
        <v>12.75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0</v>
      </c>
      <c r="J35" s="116">
        <f>SUM(J36+J42)</f>
        <v>0</v>
      </c>
      <c r="K35" s="118">
        <f>SUM(K36+K42)</f>
        <v>0</v>
      </c>
      <c r="L35" s="119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0</v>
      </c>
      <c r="J36" s="116">
        <f>SUM(J37)</f>
        <v>0</v>
      </c>
      <c r="K36" s="117">
        <f>SUM(K37)</f>
        <v>0</v>
      </c>
      <c r="L36" s="116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0</v>
      </c>
      <c r="J37" s="116">
        <f t="shared" ref="J37:L38" si="0">SUM(J38)</f>
        <v>0</v>
      </c>
      <c r="K37" s="116">
        <f t="shared" si="0"/>
        <v>0</v>
      </c>
      <c r="L37" s="116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0</v>
      </c>
      <c r="J38" s="117">
        <f t="shared" si="0"/>
        <v>0</v>
      </c>
      <c r="K38" s="117">
        <f t="shared" si="0"/>
        <v>0</v>
      </c>
      <c r="L38" s="117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0</v>
      </c>
      <c r="J39" s="121">
        <v>0</v>
      </c>
      <c r="K39" s="121">
        <v>0</v>
      </c>
      <c r="L39" s="121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0</v>
      </c>
      <c r="J42" s="116">
        <f t="shared" si="1"/>
        <v>0</v>
      </c>
      <c r="K42" s="117">
        <f t="shared" si="1"/>
        <v>0</v>
      </c>
      <c r="L42" s="116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0</v>
      </c>
      <c r="J43" s="116">
        <f t="shared" si="1"/>
        <v>0</v>
      </c>
      <c r="K43" s="116">
        <f t="shared" si="1"/>
        <v>0</v>
      </c>
      <c r="L43" s="116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0</v>
      </c>
      <c r="J44" s="116">
        <f t="shared" si="1"/>
        <v>0</v>
      </c>
      <c r="K44" s="116">
        <f t="shared" si="1"/>
        <v>0</v>
      </c>
      <c r="L44" s="116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0</v>
      </c>
      <c r="J45" s="121">
        <v>0</v>
      </c>
      <c r="K45" s="121">
        <v>0</v>
      </c>
      <c r="L45" s="121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0</v>
      </c>
      <c r="J46" s="124">
        <f t="shared" si="2"/>
        <v>0</v>
      </c>
      <c r="K46" s="123">
        <f t="shared" si="2"/>
        <v>0</v>
      </c>
      <c r="L46" s="123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0</v>
      </c>
      <c r="J47" s="117">
        <f t="shared" si="2"/>
        <v>0</v>
      </c>
      <c r="K47" s="116">
        <f t="shared" si="2"/>
        <v>0</v>
      </c>
      <c r="L47" s="117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0</v>
      </c>
      <c r="J48" s="117">
        <f t="shared" si="2"/>
        <v>0</v>
      </c>
      <c r="K48" s="119">
        <f t="shared" si="2"/>
        <v>0</v>
      </c>
      <c r="L48" s="119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0</v>
      </c>
      <c r="J49" s="125">
        <f>SUM(J50:J64)</f>
        <v>0</v>
      </c>
      <c r="K49" s="126">
        <f>SUM(K50:K64)</f>
        <v>0</v>
      </c>
      <c r="L49" s="126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200</v>
      </c>
      <c r="J139" s="128">
        <f>SUM(J140+J145+J153)</f>
        <v>150</v>
      </c>
      <c r="K139" s="117">
        <f>SUM(K140+K145+K153)</f>
        <v>12.75</v>
      </c>
      <c r="L139" s="116">
        <f>SUM(L140+L145+L153)</f>
        <v>12.75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200</v>
      </c>
      <c r="J145" s="130">
        <f t="shared" si="14"/>
        <v>150</v>
      </c>
      <c r="K145" s="118">
        <f t="shared" si="14"/>
        <v>12.75</v>
      </c>
      <c r="L145" s="119">
        <f t="shared" si="14"/>
        <v>12.75</v>
      </c>
    </row>
    <row r="146" spans="1:12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200</v>
      </c>
      <c r="J146" s="128">
        <f t="shared" si="14"/>
        <v>150</v>
      </c>
      <c r="K146" s="117">
        <f t="shared" si="14"/>
        <v>12.75</v>
      </c>
      <c r="L146" s="116">
        <f t="shared" si="14"/>
        <v>12.75</v>
      </c>
    </row>
    <row r="147" spans="1:12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200</v>
      </c>
      <c r="J147" s="128">
        <f>SUM(J148:J149)</f>
        <v>150</v>
      </c>
      <c r="K147" s="117">
        <f>SUM(K148:K149)</f>
        <v>12.75</v>
      </c>
      <c r="L147" s="116">
        <f>SUM(L148:L149)</f>
        <v>12.75</v>
      </c>
    </row>
    <row r="148" spans="1:12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200</v>
      </c>
      <c r="J148" s="121">
        <v>150</v>
      </c>
      <c r="K148" s="121">
        <v>12.75</v>
      </c>
      <c r="L148" s="121">
        <v>12.75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63.7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25.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200</v>
      </c>
      <c r="J368" s="131">
        <f>SUM(J34+J184)</f>
        <v>150</v>
      </c>
      <c r="K368" s="131">
        <f>SUM(K34+K184)</f>
        <v>12.75</v>
      </c>
      <c r="L368" s="131">
        <f>SUM(L34+L184)</f>
        <v>12.75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9" t="s">
        <v>230</v>
      </c>
      <c r="E370" s="169"/>
      <c r="F370" s="169"/>
      <c r="G370" s="169"/>
      <c r="H370" s="110"/>
      <c r="I370" s="111"/>
      <c r="J370" s="109"/>
      <c r="K370" s="169" t="s">
        <v>231</v>
      </c>
      <c r="L370" s="169"/>
    </row>
    <row r="371" spans="1:12" ht="18.75" customHeight="1">
      <c r="A371" s="112"/>
      <c r="B371" s="112"/>
      <c r="C371" s="112"/>
      <c r="D371" s="171" t="s">
        <v>232</v>
      </c>
      <c r="E371" s="171"/>
      <c r="F371" s="171"/>
      <c r="G371" s="171"/>
      <c r="H371" s="36"/>
      <c r="I371" s="18" t="s">
        <v>233</v>
      </c>
      <c r="K371" s="154" t="s">
        <v>234</v>
      </c>
      <c r="L371" s="154"/>
    </row>
    <row r="372" spans="1:12" ht="15.75" customHeight="1">
      <c r="I372" s="14"/>
      <c r="K372" s="14"/>
      <c r="L372" s="14"/>
    </row>
    <row r="373" spans="1:12" ht="15.75" customHeight="1">
      <c r="D373" s="169" t="s">
        <v>235</v>
      </c>
      <c r="E373" s="169"/>
      <c r="F373" s="169"/>
      <c r="G373" s="169"/>
      <c r="I373" s="14"/>
      <c r="K373" s="169" t="s">
        <v>236</v>
      </c>
      <c r="L373" s="169"/>
    </row>
    <row r="374" spans="1:12" ht="25.5" customHeight="1">
      <c r="D374" s="152" t="s">
        <v>237</v>
      </c>
      <c r="E374" s="153"/>
      <c r="F374" s="153"/>
      <c r="G374" s="153"/>
      <c r="H374" s="113"/>
      <c r="I374" s="15" t="s">
        <v>233</v>
      </c>
      <c r="K374" s="154" t="s">
        <v>234</v>
      </c>
      <c r="L374" s="154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2022-10-12T05:44:52Z</dcterms:modified>
  <cp:category/>
</cp:coreProperties>
</file>