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I KETV\"/>
    </mc:Choice>
  </mc:AlternateContent>
  <xr:revisionPtr revIDLastSave="0" documentId="13_ncr:1_{72B09316-10F5-40BC-BEF4-AF1C00F074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K350" i="1" s="1"/>
  <c r="K336" i="1" s="1"/>
  <c r="K303" i="1" s="1"/>
  <c r="K184" i="1" s="1"/>
  <c r="J351" i="1"/>
  <c r="I351" i="1"/>
  <c r="L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I72" i="1" s="1"/>
  <c r="I66" i="1" s="1"/>
  <c r="I65" i="1" s="1"/>
  <c r="L72" i="1"/>
  <c r="K72" i="1"/>
  <c r="J72" i="1"/>
  <c r="L68" i="1"/>
  <c r="K68" i="1"/>
  <c r="J68" i="1"/>
  <c r="I68" i="1"/>
  <c r="L67" i="1"/>
  <c r="K67" i="1"/>
  <c r="J67" i="1"/>
  <c r="I67" i="1"/>
  <c r="L66" i="1"/>
  <c r="K66" i="1"/>
  <c r="J66" i="1"/>
  <c r="L65" i="1"/>
  <c r="K65" i="1"/>
  <c r="J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I42" i="1" s="1"/>
  <c r="L42" i="1"/>
  <c r="K42" i="1"/>
  <c r="J42" i="1"/>
  <c r="L40" i="1"/>
  <c r="K40" i="1"/>
  <c r="J40" i="1"/>
  <c r="I40" i="1"/>
  <c r="L38" i="1"/>
  <c r="K38" i="1"/>
  <c r="J38" i="1"/>
  <c r="I38" i="1"/>
  <c r="I37" i="1" s="1"/>
  <c r="I36" i="1" s="1"/>
  <c r="I35" i="1" s="1"/>
  <c r="I34" i="1" s="1"/>
  <c r="I368" i="1" s="1"/>
  <c r="L37" i="1"/>
  <c r="K37" i="1"/>
  <c r="J37" i="1"/>
  <c r="L36" i="1"/>
  <c r="K36" i="1"/>
  <c r="J36" i="1"/>
  <c r="L35" i="1"/>
  <c r="K35" i="1"/>
  <c r="J35" i="1"/>
  <c r="L34" i="1"/>
  <c r="L368" i="1" s="1"/>
  <c r="K34" i="1"/>
  <c r="K368" i="1" s="1"/>
  <c r="J34" i="1"/>
  <c r="J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<sst xmlns="http://schemas.openxmlformats.org/spreadsheetml/2006/main" count="392" uniqueCount="239">
  <si>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</si>
  <si>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</si>
  <si>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</si>
  <si>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</si>
  <si>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</si>
  <si>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</si>
  <si>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</si>
  <si>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</si>
  <si>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</si>
  <si>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</si>
  <si>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</si>
  <si>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</si>
  <si>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</si>
  <si>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</si>
  <si>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</si>
  <si>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Socialinės ir sveikatos apsaugos</t>
  </si>
  <si>
    <t>(programos pavadinimas)</t>
  </si>
  <si>
    <t>Kodas</t>
  </si>
  <si>
    <t xml:space="preserve">                    Ministerijos / Savivaldybės</t>
  </si>
  <si>
    <t>Departamento</t>
  </si>
  <si>
    <t>Moksleivių nemokamas vežimas</t>
  </si>
  <si>
    <t>Įstaigos</t>
  </si>
  <si>
    <t>190083299</t>
  </si>
  <si>
    <t>4.1.2.12. Transporto lengvatos</t>
  </si>
  <si>
    <t>Programos</t>
  </si>
  <si>
    <t>4</t>
  </si>
  <si>
    <t>Finansavimo šaltinio</t>
  </si>
  <si>
    <t>B</t>
  </si>
  <si>
    <t>Valstybės funkcijos</t>
  </si>
  <si>
    <t>09</t>
  </si>
  <si>
    <t>06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</si>
  <si>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</si>
  <si>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</si>
  <si>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</si>
  <si>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</si>
  <si>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</si>
  <si>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</si>
  <si>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</si>
  <si>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</si>
  <si>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</si>
  <si>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</si>
  <si>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</si>
  <si>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</si>
  <si>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</si>
  <si>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</si>
  <si>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</si>
  <si>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</si>
  <si>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</si>
  <si>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</si>
  <si>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</si>
  <si>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</si>
  <si>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</si>
  <si>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</si>
  <si>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</si>
  <si>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</si>
  <si>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</si>
  <si>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</si>
  <si>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</si>
  <si>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</si>
  <si>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</si>
  <si>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</si>
  <si>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</si>
  <si>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</si>
  <si>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</si>
  <si>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</si>
  <si>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</si>
  <si>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</si>
  <si>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</si>
  <si>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</si>
  <si>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</si>
  <si>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</si>
  <si>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</si>
  <si>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</si>
  <si>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</si>
  <si>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</si>
  <si>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</si>
  <si>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</si>
  <si>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</si>
  <si>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</si>
  <si>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</si>
  <si>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</si>
  <si>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</si>
  <si>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</si>
  <si>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</si>
  <si>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</si>
  <si>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</si>
  <si>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</si>
  <si>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</si>
  <si>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</si>
  <si>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</si>
  <si>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</si>
  <si>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</si>
  <si>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</si>
  <si>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</si>
  <si>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</si>
  <si>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</si>
  <si>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</si>
  <si>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</si>
  <si>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</si>
  <si>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</si>
  <si>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</si>
  <si>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</si>
  <si>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</si>
  <si>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</si>
  <si>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</si>
  <si>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</si>
  <si>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</si>
  <si>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</si>
  <si>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</si>
  <si>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</si>
  <si>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</si>
  <si>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</si>
  <si>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</si>
  <si>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</si>
  <si>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</si>
  <si>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</si>
  <si>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</si>
  <si>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</si>
  <si>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</si>
  <si>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</si>
  <si>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</si>
  <si>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</si>
  <si>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</si>
  <si>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</si>
  <si>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</si>
  <si>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</si>
  <si>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</si>
  <si>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</si>
  <si>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</si>
  <si>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</si>
  <si>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</si>
  <si>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</si>
  <si>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</si>
  <si>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</si>
  <si>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</si>
  <si>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</si>
  <si>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</si>
  <si>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</si>
  <si>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</si>
  <si>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</si>
  <si>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</si>
  <si>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</si>
  <si>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</si>
  <si>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</si>
  <si>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</si>
  <si>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</si>
  <si>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</si>
  <si>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</si>
  <si>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</si>
  <si>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</si>
  <si>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</si>
  <si>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</si>
  <si>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</si>
  <si>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</si>
  <si>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</si>
  <si>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</si>
  <si>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</si>
  <si>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</si>
  <si>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</si>
  <si>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</si>
  <si>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</si>
  <si>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</si>
  <si>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</si>
  <si>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</si>
  <si>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</si>
  <si>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</si>
  <si>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</si>
  <si>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</si>
  <si>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</si>
  <si>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</si>
  <si>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</si>
  <si>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</si>
  <si>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</si>
  <si>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</si>
  <si>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</si>
  <si>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</si>
  <si>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</si>
  <si>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</si>
  <si>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</si>
  <si>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</si>
  <si>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</si>
  <si>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</si>
  <si>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</si>
  <si>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</si>
  <si>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</si>
  <si>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</si>
  <si>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</si>
  <si>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</si>
  <si>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</si>
  <si>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</si>
  <si>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</si>
  <si>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</si>
  <si>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</si>
  <si>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</si>
  <si>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</si>
  <si>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</si>
  <si>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</si>
  <si>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</si>
  <si>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</si>
  <si>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</si>
  <si>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</si>
  <si>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</si>
  <si>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</si>
  <si>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</si>
  <si>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</si>
  <si>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</si>
  <si>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</si>
  <si>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</si>
  <si>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</si>
  <si>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</si>
  <si>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</si>
  <si>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</si>
  <si>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</si>
  <si>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</si>
  <si>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</si>
  <si>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</si>
  <si>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</si>
  <si>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</si>
  <si>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</si>
  <si>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</si>
  <si>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</si>
  <si>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</si>
  <si>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</si>
  <si>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</si>
  <si>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</si>
  <si>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</si>
  <si>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</si>
  <si>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</si>
  <si>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</si>
  <si>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</si>
  <si>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</si>
  <si>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</si>
  <si>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</si>
  <si>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</si>
  <si>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</si>
  <si>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</si>
  <si>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</si>
  <si>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 (finansinę apskaitą tvarkančio asmanes, centralizuotos apskaitos įstaigos vadovo arba jo įgalioto asmens pareigų pavadinimas)</t>
  </si>
  <si>
    <t>2022.10.12 Nr.T3-667-10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</si>
</sst>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10" zoomScaleNormal="100" workbookViewId="0">
      <selection activeCell="G19" sqref="G19:K1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238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25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200</v>
      </c>
      <c r="J34" s="116">
        <f>SUM(J35+J46+J65+J86+J93+J113+J139+J158+J168)</f>
        <v>150</v>
      </c>
      <c r="K34" s="117">
        <f>SUM(K35+K46+K65+K86+K93+K113+K139+K158+K168)</f>
        <v>12.75</v>
      </c>
      <c r="L34" s="116">
        <f>SUM(L35+L46+L65+L86+L93+L113+L139+L158+L168)</f>
        <v>12.75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200</v>
      </c>
      <c r="J139" s="128">
        <f>SUM(J140+J145+J153)</f>
        <v>150</v>
      </c>
      <c r="K139" s="117">
        <f>SUM(K140+K145+K153)</f>
        <v>12.75</v>
      </c>
      <c r="L139" s="116">
        <f>SUM(L140+L145+L153)</f>
        <v>12.75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200</v>
      </c>
      <c r="J145" s="130">
        <f t="shared" si="14"/>
        <v>150</v>
      </c>
      <c r="K145" s="118">
        <f t="shared" si="14"/>
        <v>12.75</v>
      </c>
      <c r="L145" s="119">
        <f t="shared" si="14"/>
        <v>12.75</v>
      </c>
    </row>
    <row r="146" spans="1:12" ht="25.5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200</v>
      </c>
      <c r="J146" s="128">
        <f t="shared" si="14"/>
        <v>150</v>
      </c>
      <c r="K146" s="117">
        <f t="shared" si="14"/>
        <v>12.75</v>
      </c>
      <c r="L146" s="116">
        <f t="shared" si="14"/>
        <v>12.75</v>
      </c>
    </row>
    <row r="147" spans="1:12" ht="25.5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200</v>
      </c>
      <c r="J147" s="128">
        <f>SUM(J148:J149)</f>
        <v>150</v>
      </c>
      <c r="K147" s="117">
        <f>SUM(K148:K149)</f>
        <v>12.75</v>
      </c>
      <c r="L147" s="116">
        <f>SUM(L148:L149)</f>
        <v>12.75</v>
      </c>
    </row>
    <row r="148" spans="1:12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200</v>
      </c>
      <c r="J148" s="121">
        <v>150</v>
      </c>
      <c r="K148" s="121">
        <v>12.75</v>
      </c>
      <c r="L148" s="121">
        <v>12.75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63.7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25.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200</v>
      </c>
      <c r="J368" s="131">
        <f>SUM(J34+J184)</f>
        <v>150</v>
      </c>
      <c r="K368" s="131">
        <f>SUM(K34+K184)</f>
        <v>12.75</v>
      </c>
      <c r="L368" s="131">
        <f>SUM(L34+L184)</f>
        <v>12.75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230</v>
      </c>
      <c r="E370" s="169"/>
      <c r="F370" s="169"/>
      <c r="G370" s="169"/>
      <c r="H370" s="110"/>
      <c r="I370" s="111"/>
      <c r="J370" s="109"/>
      <c r="K370" s="169" t="s">
        <v>231</v>
      </c>
      <c r="L370" s="169"/>
    </row>
    <row r="371" spans="1:12" ht="18.75" customHeight="1">
      <c r="A371" s="112"/>
      <c r="B371" s="112"/>
      <c r="C371" s="112"/>
      <c r="D371" s="171" t="s">
        <v>232</v>
      </c>
      <c r="E371" s="171"/>
      <c r="F371" s="171"/>
      <c r="G371" s="171"/>
      <c r="H371" s="36"/>
      <c r="I371" s="18" t="s">
        <v>233</v>
      </c>
      <c r="K371" s="154" t="s">
        <v>234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235</v>
      </c>
      <c r="E373" s="169"/>
      <c r="F373" s="169"/>
      <c r="G373" s="169"/>
      <c r="I373" s="14"/>
      <c r="K373" s="169" t="s">
        <v>236</v>
      </c>
      <c r="L373" s="169"/>
    </row>
    <row r="374" spans="1:12" ht="25.5" customHeight="1">
      <c r="D374" s="152" t="s">
        <v>237</v>
      </c>
      <c r="E374" s="153"/>
      <c r="F374" s="153"/>
      <c r="G374" s="153"/>
      <c r="H374" s="113"/>
      <c r="I374" s="15" t="s">
        <v>233</v>
      </c>
      <c r="K374" s="154" t="s">
        <v>234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2022-10-12T05:44:52Z</dcterms:modified>
  <cp:category/>
</cp:coreProperties>
</file>